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<sst xmlns="http://schemas.openxmlformats.org/spreadsheetml/2006/main" count="96" uniqueCount="96">
  <si>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</si>
  <si>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</si>
  <si>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</si>
  <si>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</si>
  <si>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</si>
  <si>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</si>
  <si>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</si>
  <si>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</si>
  <si>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</si>
  <si>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</si>
  <si>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</si>
  <si>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</si>
  <si>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</si>
  <si>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</si>
  <si>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</si>
  <si>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</si>
  <si>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</si>
  <si>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</si>
  <si>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</si>
  <si>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</si>
  <si>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</si>
  <si>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</si>
  <si>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</si>
  <si>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</si>
  <si>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</si>
  <si>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</si>
  <si>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</si>
  <si>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</si>
  <si>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</si>
  <si>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</si>
  <si>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</si>
  <si>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</si>
  <si>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</si>
  <si>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</si>
  <si>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</si>
  <si>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</si>
  <si>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</si>
  <si>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</si>
  <si>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</si>
  <si>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</si>
  <si>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</si>
  <si>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</si>
  <si>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</si>
  <si>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</si>
  <si>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</si>
  <si>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</si>
  <si>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</si>
  <si>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</si>
  <si>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</si>
  <si>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</si>
  <si>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</si>
  <si>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</si>
  <si>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</si>
  <si>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</si>
  <si>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</si>
  <si>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</si>
  <si>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</si>
  <si>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</si>
  <si>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</si>
  <si>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</si>
  <si>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</si>
  <si>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</si>
  <si>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</si>
  <si>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</si>
  <si>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</si>
  <si>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</si>
  <si>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</si>
  <si>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</si>
  <si>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</si>
  <si>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</si>
  <si>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</si>
  <si>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</si>
  <si>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</si>
  <si>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</si>
  <si>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</si>
  <si>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</si>
  <si>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</si>
  <si>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</si>
  <si>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</si>
  <si>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</si>
  <si>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</si>
  <si>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</si>
  <si>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</si>
  <si>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</si>
  <si>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</si>
  <si>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</si>
  <si>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</si>
  <si>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</si>
  <si>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</si>
  <si>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</si>
  <si>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</si>
  <si>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</si>
  <si>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</si>
  <si>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</si>
  <si>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</si>
  <si>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 xml:space="preserve">Отчет об исполнении районного бюджета                                                                                                     
на 01.06.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</si>
</sst>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28">
      <selection activeCell="C86" sqref="C8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95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8815.23</v>
      </c>
      <c r="D7" s="32">
        <f>C7*100/B7</f>
        <v>43.6817042109749</v>
      </c>
    </row>
    <row r="8" spans="1:4" s="2" customFormat="1" ht="15" customHeight="1">
      <c r="A8" s="8" t="s">
        <v>49</v>
      </c>
      <c r="B8" s="34">
        <v>11889.8</v>
      </c>
      <c r="C8" s="34">
        <v>3906.68</v>
      </c>
      <c r="D8" s="32">
        <f>C8*100/B8</f>
        <v>32.857407189355584</v>
      </c>
    </row>
    <row r="9" spans="1:4" s="2" customFormat="1" ht="15" customHeight="1">
      <c r="A9" s="33" t="s">
        <v>90</v>
      </c>
      <c r="B9" s="34">
        <v>58.7</v>
      </c>
      <c r="C9" s="34">
        <v>29.58</v>
      </c>
      <c r="D9" s="32">
        <f>C9*100/B9</f>
        <v>50.39182282793867</v>
      </c>
    </row>
    <row r="10" spans="1:4" s="2" customFormat="1" ht="15" customHeight="1">
      <c r="A10" s="8" t="s">
        <v>40</v>
      </c>
      <c r="B10" s="34">
        <v>3623</v>
      </c>
      <c r="C10" s="34">
        <v>1833.3</v>
      </c>
      <c r="D10" s="32">
        <f>C10*100/B10</f>
        <v>50.601711288987026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244.16</v>
      </c>
      <c r="D12" s="32">
        <f>C12*100/B12</f>
        <v>40.82943143812709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845.7</v>
      </c>
      <c r="D14" s="32">
        <f aca="true" t="shared" si="0" ref="D14:D21">C14*100/B14</f>
        <v>58.99546564352982</v>
      </c>
    </row>
    <row r="15" spans="1:4" s="2" customFormat="1" ht="15" customHeight="1">
      <c r="A15" s="8" t="s">
        <v>44</v>
      </c>
      <c r="B15" s="34">
        <v>147</v>
      </c>
      <c r="C15" s="34">
        <v>124.05</v>
      </c>
      <c r="D15" s="32">
        <f t="shared" si="0"/>
        <v>84.38775510204081</v>
      </c>
    </row>
    <row r="16" spans="1:4" s="2" customFormat="1" ht="15" customHeight="1">
      <c r="A16" s="33" t="s">
        <v>92</v>
      </c>
      <c r="B16" s="34">
        <v>1017.6</v>
      </c>
      <c r="C16" s="34">
        <v>688.34</v>
      </c>
      <c r="D16" s="32">
        <f t="shared" si="0"/>
        <v>67.64347484276729</v>
      </c>
    </row>
    <row r="17" spans="1:4" s="2" customFormat="1" ht="15" customHeight="1">
      <c r="A17" s="8" t="s">
        <v>45</v>
      </c>
      <c r="B17" s="34">
        <v>713</v>
      </c>
      <c r="C17" s="34">
        <v>554.15</v>
      </c>
      <c r="D17" s="32">
        <f t="shared" si="0"/>
        <v>77.72089761570828</v>
      </c>
    </row>
    <row r="18" spans="1:4" s="2" customFormat="1" ht="15" customHeight="1">
      <c r="A18" s="8" t="s">
        <v>46</v>
      </c>
      <c r="B18" s="34">
        <v>700</v>
      </c>
      <c r="C18" s="34">
        <v>99.66</v>
      </c>
      <c r="D18" s="32">
        <f t="shared" si="0"/>
        <v>14.237142857142857</v>
      </c>
    </row>
    <row r="19" spans="1:4" s="2" customFormat="1" ht="15" customHeight="1">
      <c r="A19" s="8" t="s">
        <v>47</v>
      </c>
      <c r="B19" s="34">
        <v>0</v>
      </c>
      <c r="C19" s="34">
        <v>486.36</v>
      </c>
      <c r="D19" s="32">
        <v>0</v>
      </c>
    </row>
    <row r="20" spans="1:4" s="2" customFormat="1" ht="15" customHeight="1">
      <c r="A20" s="9" t="s">
        <v>89</v>
      </c>
      <c r="B20" s="35">
        <v>307853.26</v>
      </c>
      <c r="C20" s="35">
        <v>118355.5</v>
      </c>
      <c r="D20" s="32">
        <f t="shared" si="0"/>
        <v>38.44542688942128</v>
      </c>
    </row>
    <row r="21" spans="1:4" s="2" customFormat="1" ht="15" customHeight="1">
      <c r="A21" s="9" t="s">
        <v>50</v>
      </c>
      <c r="B21" s="35">
        <f>B7+B20</f>
        <v>328033.86</v>
      </c>
      <c r="C21" s="35">
        <f>C7+C20</f>
        <v>127170.73</v>
      </c>
      <c r="D21" s="32">
        <f t="shared" si="0"/>
        <v>38.76756198277824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32489.519999999997</v>
      </c>
      <c r="C23" s="13">
        <f>C24+C25+C26+C27+C28+C29</f>
        <v>10612.980000000001</v>
      </c>
      <c r="D23" s="14">
        <f aca="true" t="shared" si="1" ref="D23:D33">C23*100/B23</f>
        <v>32.66585655928436</v>
      </c>
    </row>
    <row r="24" spans="1:4" ht="27.75" customHeight="1">
      <c r="A24" s="8" t="s">
        <v>6</v>
      </c>
      <c r="B24" s="20">
        <v>1095</v>
      </c>
      <c r="C24" s="20">
        <v>337.72</v>
      </c>
      <c r="D24" s="21">
        <f t="shared" si="1"/>
        <v>30.842009132420092</v>
      </c>
    </row>
    <row r="25" spans="1:4" ht="27.75" customHeight="1">
      <c r="A25" s="22" t="s">
        <v>7</v>
      </c>
      <c r="B25" s="20">
        <v>932.67</v>
      </c>
      <c r="C25" s="20">
        <v>120.06</v>
      </c>
      <c r="D25" s="21">
        <f t="shared" si="1"/>
        <v>12.872720254752485</v>
      </c>
    </row>
    <row r="26" spans="1:4" ht="27.75" customHeight="1">
      <c r="A26" s="22" t="s">
        <v>8</v>
      </c>
      <c r="B26" s="20">
        <v>21288.1</v>
      </c>
      <c r="C26" s="20">
        <v>7519.81</v>
      </c>
      <c r="D26" s="21">
        <f t="shared" si="1"/>
        <v>35.32400730924789</v>
      </c>
    </row>
    <row r="27" spans="1:4" ht="27.75" customHeight="1">
      <c r="A27" s="22" t="s">
        <v>9</v>
      </c>
      <c r="B27" s="20">
        <v>4592.57</v>
      </c>
      <c r="C27" s="20">
        <v>1996.94</v>
      </c>
      <c r="D27" s="21">
        <f t="shared" si="1"/>
        <v>43.481971967765325</v>
      </c>
    </row>
    <row r="28" spans="1:4" ht="15" customHeight="1">
      <c r="A28" s="22" t="s">
        <v>11</v>
      </c>
      <c r="B28" s="20">
        <v>310.88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638.45</v>
      </c>
      <c r="D29" s="21">
        <f t="shared" si="1"/>
        <v>14.950940214973189</v>
      </c>
    </row>
    <row r="30" spans="1:4" ht="15" customHeight="1">
      <c r="A30" s="12" t="s">
        <v>13</v>
      </c>
      <c r="B30" s="13">
        <f>B31</f>
        <v>668.9</v>
      </c>
      <c r="C30" s="13">
        <f>C31</f>
        <v>278.5</v>
      </c>
      <c r="D30" s="14">
        <f t="shared" si="1"/>
        <v>41.63552100463448</v>
      </c>
    </row>
    <row r="31" spans="1:4" ht="15" customHeight="1">
      <c r="A31" s="22" t="s">
        <v>14</v>
      </c>
      <c r="B31" s="20">
        <v>668.9</v>
      </c>
      <c r="C31" s="20">
        <v>278.5</v>
      </c>
      <c r="D31" s="21">
        <f t="shared" si="1"/>
        <v>41.63552100463448</v>
      </c>
    </row>
    <row r="32" spans="1:4" ht="15" customHeight="1">
      <c r="A32" s="12" t="s">
        <v>15</v>
      </c>
      <c r="B32" s="13">
        <f>B33+B34</f>
        <v>2085.2</v>
      </c>
      <c r="C32" s="13">
        <f>C33+C34</f>
        <v>953.58</v>
      </c>
      <c r="D32" s="14">
        <f t="shared" si="1"/>
        <v>45.73086514483023</v>
      </c>
    </row>
    <row r="33" spans="1:4" ht="27.75" customHeight="1">
      <c r="A33" s="22" t="s">
        <v>77</v>
      </c>
      <c r="B33" s="20">
        <v>2085.2</v>
      </c>
      <c r="C33" s="20">
        <v>953.58</v>
      </c>
      <c r="D33" s="21">
        <f t="shared" si="1"/>
        <v>45.73086514483023</v>
      </c>
    </row>
    <row r="34" spans="1:4" ht="15" customHeight="1">
      <c r="A34" s="22" t="s">
        <v>78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2641.94</v>
      </c>
      <c r="D35" s="14">
        <f>C35*100/B35</f>
        <v>20.363451937847667</v>
      </c>
    </row>
    <row r="36" spans="1:4" ht="15" customHeight="1">
      <c r="A36" s="22" t="s">
        <v>17</v>
      </c>
      <c r="B36" s="20">
        <v>1909.8</v>
      </c>
      <c r="C36" s="20">
        <v>714.61</v>
      </c>
      <c r="D36" s="21">
        <f>C36*100/B36</f>
        <v>37.41805424651796</v>
      </c>
    </row>
    <row r="37" spans="1:4" ht="15" customHeight="1">
      <c r="A37" s="22" t="s">
        <v>18</v>
      </c>
      <c r="B37" s="20">
        <v>4348.4</v>
      </c>
      <c r="C37" s="20">
        <v>1367.04</v>
      </c>
      <c r="D37" s="21">
        <f>C37*100/B37</f>
        <v>31.43777021433171</v>
      </c>
    </row>
    <row r="38" spans="1:4" ht="15" customHeight="1">
      <c r="A38" s="22" t="s">
        <v>79</v>
      </c>
      <c r="B38" s="20">
        <v>6350.43</v>
      </c>
      <c r="C38" s="20">
        <v>560.29</v>
      </c>
      <c r="D38" s="21">
        <f>C38*100/B38</f>
        <v>8.82286711293566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192636.52000000002</v>
      </c>
      <c r="C44" s="13">
        <f>C45+C46+C47+C48</f>
        <v>72215.39</v>
      </c>
      <c r="D44" s="14">
        <f t="shared" si="2"/>
        <v>37.48790208627107</v>
      </c>
    </row>
    <row r="45" spans="1:4" ht="15" customHeight="1">
      <c r="A45" s="22" t="s">
        <v>25</v>
      </c>
      <c r="B45" s="20">
        <v>21957.75</v>
      </c>
      <c r="C45" s="20">
        <v>7223.24</v>
      </c>
      <c r="D45" s="21">
        <f t="shared" si="2"/>
        <v>32.89608452596464</v>
      </c>
    </row>
    <row r="46" spans="1:4" ht="15" customHeight="1">
      <c r="A46" s="30" t="s">
        <v>26</v>
      </c>
      <c r="B46" s="20">
        <v>153233.17</v>
      </c>
      <c r="C46" s="20">
        <v>58241.68</v>
      </c>
      <c r="D46" s="21">
        <f t="shared" si="2"/>
        <v>38.008533008877905</v>
      </c>
    </row>
    <row r="47" spans="1:4" ht="15" customHeight="1">
      <c r="A47" s="22" t="s">
        <v>27</v>
      </c>
      <c r="B47" s="20">
        <v>2058.85</v>
      </c>
      <c r="C47" s="20">
        <v>322.19</v>
      </c>
      <c r="D47" s="21">
        <f t="shared" si="2"/>
        <v>15.649027369648104</v>
      </c>
    </row>
    <row r="48" spans="1:4" ht="15" customHeight="1">
      <c r="A48" s="22" t="s">
        <v>28</v>
      </c>
      <c r="B48" s="20">
        <v>15386.75</v>
      </c>
      <c r="C48" s="20">
        <v>6428.28</v>
      </c>
      <c r="D48" s="21">
        <f t="shared" si="2"/>
        <v>41.778023299267225</v>
      </c>
    </row>
    <row r="49" spans="1:4" ht="15" customHeight="1">
      <c r="A49" s="12" t="s">
        <v>81</v>
      </c>
      <c r="B49" s="13">
        <f>B50+B51</f>
        <v>32844.22</v>
      </c>
      <c r="C49" s="13">
        <f>C50+C51</f>
        <v>14105.73</v>
      </c>
      <c r="D49" s="14">
        <f t="shared" si="2"/>
        <v>42.94737399761662</v>
      </c>
    </row>
    <row r="50" spans="1:4" ht="15" customHeight="1">
      <c r="A50" s="22" t="s">
        <v>29</v>
      </c>
      <c r="B50" s="20">
        <v>28839.36</v>
      </c>
      <c r="C50" s="20">
        <v>12328.31</v>
      </c>
      <c r="D50" s="21">
        <f t="shared" si="2"/>
        <v>42.748209391609244</v>
      </c>
    </row>
    <row r="51" spans="1:4" ht="15" customHeight="1">
      <c r="A51" s="22" t="s">
        <v>30</v>
      </c>
      <c r="B51" s="20">
        <v>4004.86</v>
      </c>
      <c r="C51" s="20">
        <v>1777.42</v>
      </c>
      <c r="D51" s="21">
        <f t="shared" si="2"/>
        <v>44.3815763846926</v>
      </c>
    </row>
    <row r="52" spans="1:4" ht="15" customHeight="1">
      <c r="A52" s="12" t="s">
        <v>80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93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18244.199999999997</v>
      </c>
      <c r="C54" s="13">
        <f>C55+C56+C57+C58+C59</f>
        <v>7090.070000000001</v>
      </c>
      <c r="D54" s="14">
        <f t="shared" si="2"/>
        <v>38.86204930882145</v>
      </c>
    </row>
    <row r="55" spans="1:4" ht="15" customHeight="1">
      <c r="A55" s="22" t="s">
        <v>33</v>
      </c>
      <c r="B55" s="20">
        <v>144</v>
      </c>
      <c r="C55" s="20">
        <v>39.1</v>
      </c>
      <c r="D55" s="21">
        <f t="shared" si="2"/>
        <v>27.15277777777778</v>
      </c>
    </row>
    <row r="56" spans="1:4" ht="15" customHeight="1">
      <c r="A56" s="22" t="s">
        <v>34</v>
      </c>
      <c r="B56" s="20">
        <v>9793.8</v>
      </c>
      <c r="C56" s="20">
        <v>4080.75</v>
      </c>
      <c r="D56" s="21">
        <f t="shared" si="2"/>
        <v>41.66666666666667</v>
      </c>
    </row>
    <row r="57" spans="1:4" ht="15" customHeight="1">
      <c r="A57" s="22" t="s">
        <v>35</v>
      </c>
      <c r="B57" s="20">
        <v>5020.8</v>
      </c>
      <c r="C57" s="20">
        <v>1716.84</v>
      </c>
      <c r="D57" s="21">
        <f t="shared" si="2"/>
        <v>34.19455066921606</v>
      </c>
    </row>
    <row r="58" spans="1:4" ht="15" customHeight="1">
      <c r="A58" s="22" t="s">
        <v>36</v>
      </c>
      <c r="B58" s="20">
        <v>437.8</v>
      </c>
      <c r="C58" s="20">
        <v>122.09</v>
      </c>
      <c r="D58" s="21">
        <f t="shared" si="2"/>
        <v>27.887163088168112</v>
      </c>
    </row>
    <row r="59" spans="1:4" ht="15" customHeight="1">
      <c r="A59" s="22" t="s">
        <v>37</v>
      </c>
      <c r="B59" s="20">
        <v>2847.8</v>
      </c>
      <c r="C59" s="20">
        <v>1131.29</v>
      </c>
      <c r="D59" s="21">
        <f t="shared" si="2"/>
        <v>39.72505091649694</v>
      </c>
    </row>
    <row r="60" spans="1:4" ht="15" customHeight="1">
      <c r="A60" s="12" t="s">
        <v>31</v>
      </c>
      <c r="B60" s="13">
        <f>B61+B62</f>
        <v>2340.38</v>
      </c>
      <c r="C60" s="13">
        <f>C61+C62</f>
        <v>2246.44</v>
      </c>
      <c r="D60" s="14">
        <f t="shared" si="2"/>
        <v>95.98612191182627</v>
      </c>
    </row>
    <row r="61" spans="1:4" ht="15" customHeight="1">
      <c r="A61" s="22" t="s">
        <v>82</v>
      </c>
      <c r="B61" s="20">
        <v>245</v>
      </c>
      <c r="C61" s="20">
        <v>151.06</v>
      </c>
      <c r="D61" s="21">
        <f t="shared" si="2"/>
        <v>61.65714285714286</v>
      </c>
    </row>
    <row r="62" spans="1:4" ht="15" customHeight="1">
      <c r="A62" s="22" t="s">
        <v>88</v>
      </c>
      <c r="B62" s="20">
        <v>2095.38</v>
      </c>
      <c r="C62" s="20">
        <v>2095.38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83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84</v>
      </c>
      <c r="B65" s="13">
        <f>B66+B67+B68</f>
        <v>36769.29</v>
      </c>
      <c r="C65" s="13">
        <f>C66+C67+C68</f>
        <v>14670.529999999999</v>
      </c>
      <c r="D65" s="14">
        <f>C65*100/B65</f>
        <v>39.89886669011014</v>
      </c>
    </row>
    <row r="66" spans="1:4" ht="27.75" customHeight="1">
      <c r="A66" s="22" t="s">
        <v>85</v>
      </c>
      <c r="B66" s="20">
        <v>20372.81</v>
      </c>
      <c r="C66" s="20">
        <v>13013.42</v>
      </c>
      <c r="D66" s="21">
        <f>C66*100/B66</f>
        <v>63.87641174683315</v>
      </c>
    </row>
    <row r="67" spans="1:4" ht="15" customHeight="1">
      <c r="A67" s="22" t="s">
        <v>86</v>
      </c>
      <c r="B67" s="20">
        <v>16014.38</v>
      </c>
      <c r="C67" s="20">
        <v>1529.8</v>
      </c>
      <c r="D67" s="21">
        <f>C67*100/B67</f>
        <v>9.55266454274221</v>
      </c>
    </row>
    <row r="68" spans="1:4" ht="15" customHeight="1">
      <c r="A68" s="22" t="s">
        <v>87</v>
      </c>
      <c r="B68" s="20">
        <v>382.1</v>
      </c>
      <c r="C68" s="20">
        <v>127.31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332868.06</v>
      </c>
      <c r="C69" s="13">
        <f>C23+C30+C32+C35+C40+C44+C49+C52+C54+C60+C63+C65</f>
        <v>124815.16</v>
      </c>
      <c r="D69" s="14">
        <f>C69*100/B69</f>
        <v>37.49688690467929</v>
      </c>
    </row>
    <row r="70" spans="1:4" ht="15" customHeight="1">
      <c r="A70" s="12" t="s">
        <v>38</v>
      </c>
      <c r="B70" s="13">
        <f>B21-B69</f>
        <v>-4834.200000000012</v>
      </c>
      <c r="C70" s="13">
        <f>C21-C69</f>
        <v>2355.5699999999924</v>
      </c>
      <c r="D70" s="36">
        <f>C70*100/B70</f>
        <v>-48.72719374456967</v>
      </c>
    </row>
    <row r="71" spans="1:4" s="15" customFormat="1" ht="15" customHeight="1">
      <c r="A71" s="12" t="s">
        <v>74</v>
      </c>
      <c r="B71" s="13">
        <f>B72+B77+B81</f>
        <v>4834.200000000012</v>
      </c>
      <c r="C71" s="13">
        <f>C72+C77+C81</f>
        <v>-2355.5699999999924</v>
      </c>
      <c r="D71" s="29">
        <f>C71*100/B71</f>
        <v>-48.72719374456967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4834.200000000012</v>
      </c>
      <c r="C81" s="13">
        <f>C82+C86</f>
        <v>-2355.5699999999924</v>
      </c>
      <c r="D81" s="36">
        <f aca="true" t="shared" si="4" ref="D81:D89">C81*100/B81</f>
        <v>-48.72719374456967</v>
      </c>
    </row>
    <row r="82" spans="1:4" ht="15" customHeight="1">
      <c r="A82" s="22" t="s">
        <v>65</v>
      </c>
      <c r="B82" s="20">
        <f aca="true" t="shared" si="5" ref="B82:C84">B83</f>
        <v>-328033.86</v>
      </c>
      <c r="C82" s="20">
        <f t="shared" si="5"/>
        <v>-127170.73</v>
      </c>
      <c r="D82" s="21">
        <f t="shared" si="4"/>
        <v>38.76756198277824</v>
      </c>
    </row>
    <row r="83" spans="1:4" ht="15" customHeight="1">
      <c r="A83" s="22" t="s">
        <v>66</v>
      </c>
      <c r="B83" s="20">
        <f t="shared" si="5"/>
        <v>-328033.86</v>
      </c>
      <c r="C83" s="20">
        <f t="shared" si="5"/>
        <v>-127170.73</v>
      </c>
      <c r="D83" s="21">
        <f t="shared" si="4"/>
        <v>38.76756198277824</v>
      </c>
    </row>
    <row r="84" spans="1:4" ht="15" customHeight="1">
      <c r="A84" s="22" t="s">
        <v>67</v>
      </c>
      <c r="B84" s="20">
        <f t="shared" si="5"/>
        <v>-328033.86</v>
      </c>
      <c r="C84" s="20">
        <f t="shared" si="5"/>
        <v>-127170.73</v>
      </c>
      <c r="D84" s="21">
        <f t="shared" si="4"/>
        <v>38.76756198277824</v>
      </c>
    </row>
    <row r="85" spans="1:4" ht="15" customHeight="1">
      <c r="A85" s="22" t="s">
        <v>68</v>
      </c>
      <c r="B85" s="20">
        <v>-328033.86</v>
      </c>
      <c r="C85" s="20">
        <v>-127170.73</v>
      </c>
      <c r="D85" s="21">
        <f t="shared" si="4"/>
        <v>38.76756198277824</v>
      </c>
    </row>
    <row r="86" spans="1:4" ht="15" customHeight="1">
      <c r="A86" s="22" t="s">
        <v>69</v>
      </c>
      <c r="B86" s="20">
        <f aca="true" t="shared" si="6" ref="B86:C88">B87</f>
        <v>332868.06</v>
      </c>
      <c r="C86" s="20">
        <f t="shared" si="6"/>
        <v>124815.16</v>
      </c>
      <c r="D86" s="21">
        <f t="shared" si="4"/>
        <v>37.49688690467929</v>
      </c>
    </row>
    <row r="87" spans="1:4" ht="15" customHeight="1">
      <c r="A87" s="22" t="s">
        <v>70</v>
      </c>
      <c r="B87" s="20">
        <f t="shared" si="6"/>
        <v>332868.06</v>
      </c>
      <c r="C87" s="20">
        <f t="shared" si="6"/>
        <v>124815.16</v>
      </c>
      <c r="D87" s="21">
        <f t="shared" si="4"/>
        <v>37.49688690467929</v>
      </c>
    </row>
    <row r="88" spans="1:4" ht="15" customHeight="1">
      <c r="A88" s="22" t="s">
        <v>71</v>
      </c>
      <c r="B88" s="20">
        <f t="shared" si="6"/>
        <v>332868.06</v>
      </c>
      <c r="C88" s="20">
        <f t="shared" si="6"/>
        <v>124815.16</v>
      </c>
      <c r="D88" s="21">
        <f t="shared" si="4"/>
        <v>37.49688690467929</v>
      </c>
    </row>
    <row r="89" spans="1:4" ht="15" customHeight="1">
      <c r="A89" s="22" t="s">
        <v>72</v>
      </c>
      <c r="B89" s="20">
        <f>B69</f>
        <v>332868.06</v>
      </c>
      <c r="C89" s="20">
        <f>C69</f>
        <v>124815.16</v>
      </c>
      <c r="D89" s="24">
        <f t="shared" si="4"/>
        <v>37.49688690467929</v>
      </c>
    </row>
    <row r="90" spans="1:4" ht="15" customHeight="1">
      <c r="A90" s="41" t="s">
        <v>76</v>
      </c>
      <c r="B90" s="42"/>
      <c r="C90" s="42"/>
      <c r="D90" s="43"/>
    </row>
    <row r="91" spans="1:4" ht="15" customHeight="1">
      <c r="A91" s="22" t="s">
        <v>2</v>
      </c>
      <c r="B91" s="31">
        <v>96870.69</v>
      </c>
      <c r="C91" s="31">
        <v>27109.52</v>
      </c>
      <c r="D91" s="21">
        <f>C91*100/B91</f>
        <v>27.985265718660617</v>
      </c>
    </row>
    <row r="92" spans="1:4" ht="15" customHeight="1">
      <c r="A92" s="22" t="s">
        <v>73</v>
      </c>
      <c r="B92" s="31">
        <v>29231.68</v>
      </c>
      <c r="C92" s="31">
        <v>7382.47</v>
      </c>
      <c r="D92" s="21">
        <f>C92*100/B92</f>
        <v>25.255031527438724</v>
      </c>
    </row>
    <row r="93" spans="1:4" ht="15" customHeight="1">
      <c r="A93" s="22" t="s">
        <v>3</v>
      </c>
      <c r="B93" s="31">
        <v>14338.28</v>
      </c>
      <c r="C93" s="31">
        <v>7369.89</v>
      </c>
      <c r="D93" s="21">
        <f>C93*100/B93</f>
        <v>51.400098198668175</v>
      </c>
    </row>
    <row r="94" spans="1:4" ht="15" customHeight="1">
      <c r="A94" s="22" t="s">
        <v>4</v>
      </c>
      <c r="B94" s="31">
        <v>2029.23</v>
      </c>
      <c r="C94" s="31">
        <v>297.99</v>
      </c>
      <c r="D94" s="21">
        <f>C94*100/B94</f>
        <v>14.684880471903135</v>
      </c>
    </row>
    <row r="95" spans="1:4" ht="15" customHeight="1">
      <c r="A95" s="22" t="s">
        <v>5</v>
      </c>
      <c r="B95" s="31">
        <v>11404.63</v>
      </c>
      <c r="C95" s="31">
        <v>3084.25</v>
      </c>
      <c r="D95" s="21">
        <f>C95*100/B95</f>
        <v>27.043840966344373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2015-06-23T05:14:38Z</dcterms:modified>
  <cp:category/>
  <cp:version/>
  <cp:contentType/>
  <cp:contentStatus/>
</cp:coreProperties>
</file>